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tables/table2.xml" ContentType="application/vnd.openxmlformats-officedocument.spreadsheetml.table+xml"/>
  <Override PartName="/xl/tables/table1.xml" ContentType="application/vnd.openxmlformats-officedocument.spreadsheetml.tabl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rels/.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DPGFL6" sheetId="1" state="visible" r:id="rId2"/>
    <sheet name="Quantité indicative" sheetId="2" state="visible" r:id="rId3"/>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<sst xmlns="http://schemas.openxmlformats.org/spreadsheetml/2006/main" count="184" uniqueCount="141">
  <si>
    <r>
      <rPr>
        <b val="true"/>
        <sz val="14"/>
        <color rgb="FF000000"/>
        <rFont val="Calibri"/>
        <family val="0"/>
        <charset val="1"/>
      </rPr>
      <t xml:space="preserve">DÉCOMPOSITION DU PRIX GLOBAL ET FORFAITAIRE (DPGF)
</t>
    </r>
    <r>
      <rPr>
        <sz val="11"/>
        <color rgb="FF000000"/>
        <rFont val="Calibri"/>
        <family val="0"/>
        <charset val="1"/>
      </rPr>
      <t xml:space="preserve">Marché public de travaux – Réhabilitation de l’ex-atelier fer et création de locaux
Lot n°6 : Eléctricité CFO/CFA
Site : Ajaccio 2000 – Corse-du-Sud (2A)
Maîtrise d’œuvre : USID de Corse – Section travaux</t>
    </r>
  </si>
  <si>
    <t xml:space="preserve">Art. CCTP</t>
  </si>
  <si>
    <t xml:space="preserve">Désignation</t>
  </si>
  <si>
    <t xml:space="preserve">Unité (U)</t>
  </si>
  <si>
    <t xml:space="preserve">Prix unitaire (PU)</t>
  </si>
  <si>
    <t xml:space="preserve">Quantité (Q)</t>
  </si>
  <si>
    <t xml:space="preserve">Sous-total (PUxQ)</t>
  </si>
  <si>
    <t xml:space="preserve">🔹 ARTICLE 1 – GÉNÉRALITÉS</t>
  </si>
  <si>
    <t xml:space="preserve">2.2</t>
  </si>
  <si>
    <t xml:space="preserve">Installation de chantier du lot 6</t>
  </si>
  <si>
    <t xml:space="preserve">F</t>
  </si>
  <si>
    <t xml:space="preserve">1.9</t>
  </si>
  <si>
    <t xml:space="preserve">Études, notes de calcul, schémas unifilaires, plans EXE</t>
  </si>
  <si>
    <t xml:space="preserve">1.17</t>
  </si>
  <si>
    <t xml:space="preserve">Réservations, percements, rebouchages</t>
  </si>
  <si>
    <t xml:space="preserve">1.20</t>
  </si>
  <si>
    <t xml:space="preserve">Essais et mise en service</t>
  </si>
  <si>
    <t xml:space="preserve">1.21</t>
  </si>
  <si>
    <t xml:space="preserve">Consuel</t>
  </si>
  <si>
    <t xml:space="preserve">1.19</t>
  </si>
  <si>
    <t xml:space="preserve">DOE complet</t>
  </si>
  <si>
    <t xml:space="preserve">🔹 ARTICLE 2 – COURANTS FORTS (CFO)</t>
  </si>
  <si>
    <t xml:space="preserve">2.3 ALIMENTATION ÉLECTRIQUE</t>
  </si>
  <si>
    <t xml:space="preserve">2.3 ALIM-GEN</t>
  </si>
  <si>
    <t xml:space="preserve">Alimentation générale bâtiment</t>
  </si>
  <si>
    <t xml:space="preserve">2.4 TERRE</t>
  </si>
  <si>
    <t xml:space="preserve">Réseau de terre et liaisons équipotentielles</t>
  </si>
  <si>
    <t xml:space="preserve">2.5 TGBT</t>
  </si>
  <si>
    <t xml:space="preserve">Tableau Général Basse Tension complet</t>
  </si>
  <si>
    <t xml:space="preserve">u</t>
  </si>
  <si>
    <t xml:space="preserve">2.6 ARMOIRES DIVISIONNAIRES</t>
  </si>
  <si>
    <t xml:space="preserve">2.6 TD</t>
  </si>
  <si>
    <t xml:space="preserve">Tableaux divisionnaires</t>
  </si>
  <si>
    <t xml:space="preserve">2.7 GESTION DE L’ÉNERGIE</t>
  </si>
  <si>
    <t xml:space="preserve">2.7 GEST-ENE</t>
  </si>
  <si>
    <t xml:space="preserve">Système de gestion énergétique</t>
  </si>
  <si>
    <t xml:space="preserve">2.8 ÉCLAIRAGE (Types définis page 20 : Dalle, Spot, Tubulaire, Downlight, Hublot)</t>
  </si>
  <si>
    <t xml:space="preserve">2.8.2 DALLE</t>
  </si>
  <si>
    <t xml:space="preserve">Dalle LED DALI 600x600</t>
  </si>
  <si>
    <t xml:space="preserve">2.8.3 SPOT</t>
  </si>
  <si>
    <t xml:space="preserve">Spot encastré sanitaire</t>
  </si>
  <si>
    <t xml:space="preserve">2.8.4 TUBU</t>
  </si>
  <si>
    <t xml:space="preserve">Luminaire tubulaire atelier</t>
  </si>
  <si>
    <t xml:space="preserve">2.8.5 DOWN</t>
  </si>
  <si>
    <t xml:space="preserve">Downlight circulations</t>
  </si>
  <si>
    <t xml:space="preserve">2.8.6 HUBLOT</t>
  </si>
  <si>
    <t xml:space="preserve">Hublot extérieur</t>
  </si>
  <si>
    <t xml:space="preserve">2.9 SEC</t>
  </si>
  <si>
    <t xml:space="preserve">Éclairage de sécurité (BAES)</t>
  </si>
  <si>
    <t xml:space="preserve">2.10 APPAREILLAGE ÉLECTRIQUE</t>
  </si>
  <si>
    <t xml:space="preserve">2.10 PC</t>
  </si>
  <si>
    <t xml:space="preserve">Prises de courant 16A</t>
  </si>
  <si>
    <t xml:space="preserve">2.10 PC-OND</t>
  </si>
  <si>
    <t xml:space="preserve">Prises ondulées</t>
  </si>
  <si>
    <t xml:space="preserve">2.10 INT</t>
  </si>
  <si>
    <t xml:space="preserve">Interrupteurs</t>
  </si>
  <si>
    <t xml:space="preserve">2.11 APPAREILLAGE DIVERS</t>
  </si>
  <si>
    <t xml:space="preserve">2.11 BRAS-AIR</t>
  </si>
  <si>
    <t xml:space="preserve">Brasseur d’air (page 27)</t>
  </si>
  <si>
    <t xml:space="preserve">2.12 CÂBLAGES – CHEMINS DE CÂBLES</t>
  </si>
  <si>
    <t xml:space="preserve">2.12 CHEMIN</t>
  </si>
  <si>
    <t xml:space="preserve">Chemins de câbles</t>
  </si>
  <si>
    <t xml:space="preserve">ml</t>
  </si>
  <si>
    <t xml:space="preserve">2.12 CAB-FO</t>
  </si>
  <si>
    <t xml:space="preserve">Câblage force</t>
  </si>
  <si>
    <t xml:space="preserve">2.13 ATTENTES ÉLECTRIQUES</t>
  </si>
  <si>
    <t xml:space="preserve">2.13 ATT-FOR</t>
  </si>
  <si>
    <t xml:space="preserve">Attentes électriques forces</t>
  </si>
  <si>
    <t xml:space="preserve">🔹 ARTICLE 3 – COURANTS FAIBLES (CFA)</t>
  </si>
  <si>
    <t xml:space="preserve">3.1 SYSTÈME DE SÉCURITÉ INCENDIE</t>
  </si>
  <si>
    <t xml:space="preserve">3.1 SSI</t>
  </si>
  <si>
    <t xml:space="preserve">Centrale incendie type 4</t>
  </si>
  <si>
    <t xml:space="preserve">3.1 DM</t>
  </si>
  <si>
    <t xml:space="preserve">Déclencheurs manuels</t>
  </si>
  <si>
    <t xml:space="preserve">3.1 DSNA</t>
  </si>
  <si>
    <t xml:space="preserve">Diffuseurs sonores</t>
  </si>
  <si>
    <t xml:space="preserve">3.1 ESSAI-SSI</t>
  </si>
  <si>
    <t xml:space="preserve">Essais et formation SSI</t>
  </si>
  <si>
    <t xml:space="preserve">3.1 EXT</t>
  </si>
  <si>
    <t xml:space="preserve">Extincteurs</t>
  </si>
  <si>
    <t xml:space="preserve">3.1 PLAN-SEC</t>
  </si>
  <si>
    <t xml:space="preserve">Plans d’évacuation / intervention</t>
  </si>
  <si>
    <t xml:space="preserve">3.2 PRÉCÂBLAGE VDI</t>
  </si>
  <si>
    <t xml:space="preserve">3.2 BAIE</t>
  </si>
  <si>
    <t xml:space="preserve">Baie informatique 19"</t>
  </si>
  <si>
    <t xml:space="preserve">3.2 PAN-BRAS</t>
  </si>
  <si>
    <t xml:space="preserve">Panneaux de brassage</t>
  </si>
  <si>
    <t xml:space="preserve">3.2 RJ45</t>
  </si>
  <si>
    <t xml:space="preserve">Prises RJ45 catégorie 6A</t>
  </si>
  <si>
    <t xml:space="preserve">3.2 CAB-VDI</t>
  </si>
  <si>
    <t xml:space="preserve">Câblage cuivre catégorie 6A</t>
  </si>
  <si>
    <t xml:space="preserve">3.2 FO</t>
  </si>
  <si>
    <t xml:space="preserve">Câblage fibre optique</t>
  </si>
  <si>
    <t xml:space="preserve">3.3 ANTI-INTRUSION</t>
  </si>
  <si>
    <t xml:space="preserve">3.3 CENT-AL</t>
  </si>
  <si>
    <t xml:space="preserve">Centrale alarme intrusion</t>
  </si>
  <si>
    <t xml:space="preserve">3.3 DET</t>
  </si>
  <si>
    <t xml:space="preserve">Détecteurs intrusion</t>
  </si>
  <si>
    <t xml:space="preserve">3.3 SIR</t>
  </si>
  <si>
    <t xml:space="preserve">Sirènes</t>
  </si>
  <si>
    <t xml:space="preserve">3.4 CONTRÔLE D’ACCÈS</t>
  </si>
  <si>
    <t xml:space="preserve">3.4 CTRL-ACC</t>
  </si>
  <si>
    <t xml:space="preserve">Contrôleur d’accès</t>
  </si>
  <si>
    <t xml:space="preserve">3.4 LECT</t>
  </si>
  <si>
    <t xml:space="preserve">Lecteurs badge</t>
  </si>
  <si>
    <t xml:space="preserve">3.4 VENT</t>
  </si>
  <si>
    <t xml:space="preserve">Ventouses électromagnétiques</t>
  </si>
  <si>
    <t xml:space="preserve">3.6 INTERPHONIE</t>
  </si>
  <si>
    <t xml:space="preserve">3.6 INT-PH</t>
  </si>
  <si>
    <t xml:space="preserve">Platine interphone</t>
  </si>
  <si>
    <t xml:space="preserve">3.6 POSTE</t>
  </si>
  <si>
    <t xml:space="preserve">Poste intérieur</t>
  </si>
  <si>
    <t xml:space="preserve">🔹 ARTICLE 4 – DIVERS</t>
  </si>
  <si>
    <t xml:space="preserve">4.1 FRAIS</t>
  </si>
  <si>
    <t xml:space="preserve">Frais particuliers et sujétions diverses</t>
  </si>
  <si>
    <t xml:space="preserve">Total</t>
  </si>
  <si>
    <t xml:space="preserve">Taxe 10%</t>
  </si>
  <si>
    <t xml:space="preserve">Total TTC</t>
  </si>
  <si>
    <r>
      <rPr>
        <b val="true"/>
        <u val="single"/>
        <sz val="11"/>
        <color rgb="FF000000"/>
        <rFont val="Calibri"/>
        <family val="0"/>
        <charset val="1"/>
      </rPr>
      <t xml:space="preserve">Nota </t>
    </r>
    <r>
      <rPr>
        <sz val="11"/>
        <color rgb="FF000000"/>
        <rFont val="Calibri"/>
        <family val="0"/>
        <charset val="1"/>
      </rPr>
      <t xml:space="preserve">:  Les quantités sont à métrer par l'entreprise. 
Le prix du présent lot est un prix global et forfaitaire, couvrant l’ensemble des prestations nécessaires à la réalisation complète et conforme des ouvrages, telles que définies aux pièces du marché, et notamment au CCTP.
Le titulaire est réputé avoir pris connaissance de toutes les sujétions techniques, contraintes de site, interfaces et conditions d’exécution.
Le prix inclut l’ensemble des fournitures, main-d’œuvre, études, protections, adaptations et travaux accessoires, même non explicitement détaillés à la DPGF, dès lors qu’ils sont nécessaires à la parfaite exécution des ouvrages.
La DPGF constitue une décomposition indicative du prix, sans valeur contractuelle limitative.
Aucune réclamation financière ne pourra être admise au titre d’omissions ou d’erreurs d’appréciation du titulaire.</t>
    </r>
  </si>
  <si>
    <t xml:space="preserve">Les quantités ci-dessous sont données à titre indicatives</t>
  </si>
  <si>
    <t xml:space="preserve">🔹 ARTICLE 2 – DESCRIPTION DES TRAVAUX COURANTS FORTS </t>
  </si>
  <si>
    <r>
      <rPr>
        <b val="true"/>
        <sz val="11"/>
        <color rgb="FF000000"/>
        <rFont val="Calibri"/>
        <family val="0"/>
        <charset val="1"/>
      </rPr>
      <t xml:space="preserve">Alimentation électrique
</t>
    </r>
    <r>
      <rPr>
        <sz val="11"/>
        <color rgb="FF000000"/>
        <rFont val="Calibri"/>
        <family val="0"/>
        <charset val="1"/>
      </rPr>
      <t xml:space="preserve">-Création Tarif Bleu EDF (dossier, démarches, raccordement) _ Unité:Ens_/Quantité: 1
-Câblage BT CCPI → TGBT _ Unité:ml_/Quantité: 10
-Accessoires, fourreaux, protections et sujétions _ Unité:Ens_/Quantité: 1</t>
    </r>
  </si>
  <si>
    <r>
      <rPr>
        <b val="true"/>
        <sz val="11"/>
        <color rgb="FF000000"/>
        <rFont val="Calibri"/>
        <family val="0"/>
        <charset val="1"/>
      </rPr>
      <t xml:space="preserve">Réseaux de terre et protection contre la foudre
</t>
    </r>
    <r>
      <rPr>
        <sz val="11"/>
        <color rgb="FF000000"/>
        <rFont val="Calibri"/>
        <family val="0"/>
        <charset val="1"/>
      </rPr>
      <t xml:space="preserve">-Prise de terre du bâtiment _ Unité:U_/Quantité: 1
-Liaisons équipotentielles générales et locales _ Unité:Ens_/Quantité: 1
-Parafoudres TGBT et armoires _ Unité:Ens_/Quantité: 1</t>
    </r>
  </si>
  <si>
    <r>
      <rPr>
        <b val="true"/>
        <sz val="11"/>
        <color rgb="FF000000"/>
        <rFont val="Calibri"/>
        <family val="0"/>
        <charset val="1"/>
      </rPr>
      <t xml:space="preserve">TGBT – Tableau Général Basse Tension
</t>
    </r>
    <r>
      <rPr>
        <sz val="11"/>
        <color rgb="FF000000"/>
        <rFont val="Calibri"/>
        <family val="0"/>
        <charset val="1"/>
      </rPr>
      <t xml:space="preserve">-TGBT complet équipé (protections, comptage, BAPI, schémas) _ Unité:Ens_/Quantité: 1</t>
    </r>
  </si>
  <si>
    <r>
      <rPr>
        <b val="true"/>
        <sz val="11"/>
        <color rgb="FF000000"/>
        <rFont val="Calibri"/>
        <family val="0"/>
        <charset val="1"/>
      </rPr>
      <t xml:space="preserve">Armoires divisionnaires
</t>
    </r>
    <r>
      <rPr>
        <sz val="11"/>
        <color rgb="FF000000"/>
        <rFont val="Calibri"/>
        <family val="0"/>
        <charset val="1"/>
      </rPr>
      <t xml:space="preserve">-Armoire(s) divisionnaire(s) complète(s) _ Unité:U_/Quantité: 2
-Câblage TGBT → armoires divisionnaires _ Unité:ml_/Quantité: 50</t>
    </r>
  </si>
  <si>
    <r>
      <rPr>
        <b val="true"/>
        <sz val="11"/>
        <color rgb="FF000000"/>
        <rFont val="Calibri"/>
        <family val="0"/>
        <charset val="1"/>
      </rPr>
      <t xml:space="preserve"> Gestion de l’énergie
</t>
    </r>
    <r>
      <rPr>
        <sz val="11"/>
        <color rgb="FF000000"/>
        <rFont val="Calibri"/>
        <family val="0"/>
        <charset val="1"/>
      </rPr>
      <t xml:space="preserve">-Centrale de mesure et sous-comptage communicant _ Unité:Ens_/Quantité: 1</t>
    </r>
  </si>
  <si>
    <r>
      <rPr>
        <b val="true"/>
        <sz val="11"/>
        <color rgb="FF000000"/>
        <rFont val="Calibri"/>
        <family val="0"/>
        <charset val="1"/>
      </rPr>
      <t xml:space="preserve">Appareils d’éclairage
</t>
    </r>
    <r>
      <rPr>
        <sz val="11"/>
        <color rgb="FF000000"/>
        <rFont val="Calibri"/>
        <family val="0"/>
        <charset val="1"/>
      </rPr>
      <t xml:space="preserve">-Luminaire type 1 – Dalle LED _ Unité:U_/Quantité: 37
-Luminaire type 2 – Spot _ Unité:U_/Quantité: 27
-Luminaire type 3 – Tubulaire _ Unité:U_/Quantité: 12
-Luminaire type 4 – Downlight _ Unité:U_/Quantité: 25
-Luminaire type 5 – Hublot _ Unité:U_/Quantité: 2</t>
    </r>
  </si>
  <si>
    <r>
      <rPr>
        <b val="true"/>
        <sz val="11"/>
        <color rgb="FF000000"/>
        <rFont val="Calibri"/>
        <family val="0"/>
        <charset val="1"/>
      </rPr>
      <t xml:space="preserve">– Éclairage de sécurité
</t>
    </r>
    <r>
      <rPr>
        <sz val="11"/>
        <color rgb="FF000000"/>
        <rFont val="Calibri"/>
        <family val="0"/>
        <charset val="1"/>
      </rPr>
      <t xml:space="preserve">-BAES évacuation SATI _ Unité:U_/Quantité: 5
-BAPI portatif _ Unité:U_/Quantité: 1</t>
    </r>
  </si>
  <si>
    <r>
      <rPr>
        <b val="true"/>
        <sz val="11"/>
        <color rgb="FF000000"/>
        <rFont val="Calibri"/>
        <family val="0"/>
        <charset val="1"/>
      </rPr>
      <t xml:space="preserve">Appareillage électrique
</t>
    </r>
    <r>
      <rPr>
        <sz val="11"/>
        <color rgb="FF000000"/>
        <rFont val="Calibri"/>
        <family val="0"/>
        <charset val="1"/>
      </rPr>
      <t xml:space="preserve">-Interrupteurs simples / va-et-vient _ Unité:U_/Quantité: 4
-Interrupteurs étanches _ Unité:U_/Quantité: 3
-Interrupteurs à variation DALI _ Unité:U_/Quantité: 6
-Boutons poussoirs _ Unité:U_/Quantité: 2
-Boutons poussoirs étanches _ Unité:U_/Quantité: 4
-Détecteurs présence + luminosité DALI _ Unité:U_/Quantité: 2
-Détecteurs de présence _ Unité:U_/Quantité: 13
-Détecteurs de mouvement circulations _ Unité:U_/Quantité: 6
-PC 10/16A 2P+T _ Unité:U_/Quantité: 31
-PC 10/16A 2P+T ondulées _ Unité:U_/Quantité: 46
-PC 10/16A 2P+T étanches _ Unité:U_/Quantité: 5
-PC 32A 3P+T étanches _ Unité:U_/Quantité: 2</t>
    </r>
  </si>
  <si>
    <r>
      <rPr>
        <b val="true"/>
        <sz val="11"/>
        <color rgb="FF000000"/>
        <rFont val="Calibri"/>
        <family val="0"/>
        <charset val="1"/>
      </rPr>
      <t xml:space="preserve"> Appareillage électrique divers
</t>
    </r>
    <r>
      <rPr>
        <sz val="11"/>
        <color rgb="FF000000"/>
        <rFont val="Calibri"/>
        <family val="0"/>
        <charset val="1"/>
      </rPr>
      <t xml:space="preserve">-Borne de recharge véhicules électriques 22 kW _ Unité:Ens_/Quantité: 1
-Onduleur centralisé 10 kVA _ Unité:Ens_/Quantité: 1
-Brasseur d'air _ Unité:U_/Quantité: 2</t>
    </r>
  </si>
  <si>
    <r>
      <rPr>
        <sz val="11"/>
        <color rgb="FF000000"/>
        <rFont val="Calibri"/>
        <family val="0"/>
        <charset val="1"/>
      </rPr>
      <t xml:space="preserve"> </t>
    </r>
    <r>
      <rPr>
        <b val="true"/>
        <sz val="11"/>
        <color rgb="FF000000"/>
        <rFont val="Calibri"/>
        <family val="0"/>
        <charset val="1"/>
      </rPr>
      <t xml:space="preserve">Câblages – Chemins de câbles
</t>
    </r>
    <r>
      <rPr>
        <i val="true"/>
        <sz val="11"/>
        <color rgb="FF000000"/>
        <rFont val="Calibri"/>
        <family val="0"/>
        <charset val="1"/>
      </rPr>
      <t xml:space="preserve">-Câble R2V 3×1,5 mm² _ Unité:ml_/Quantité: 1100
-Câble R2V 3×2,5 mm² _ Unité:ml_/Quantité: 700
-Câble R2V 5×1,5 mm² _ Unité:ml_/Quantité: 80
-Chemins de câbles CFO / CFA / SSI _ Unité:ml_/Quantité: 150
-Goulottes techniques compartimentées _ Unité:ml_/Quantité: 200</t>
    </r>
  </si>
  <si>
    <r>
      <rPr>
        <sz val="11"/>
        <color rgb="FF000000"/>
        <rFont val="Calibri"/>
        <family val="0"/>
        <charset val="1"/>
      </rPr>
      <t xml:space="preserve"> </t>
    </r>
    <r>
      <rPr>
        <b val="true"/>
        <sz val="11"/>
        <color rgb="FF000000"/>
        <rFont val="Calibri"/>
        <family val="0"/>
        <charset val="1"/>
      </rPr>
      <t xml:space="preserve">Attentes électriques forces
</t>
    </r>
    <r>
      <rPr>
        <sz val="11"/>
        <color rgb="FF000000"/>
        <rFont val="Calibri"/>
        <family val="0"/>
        <charset val="1"/>
      </rPr>
      <t xml:space="preserve">-	Attente électrique UE VRV _ Unité:U_/Quantité: 1
-	Attente électrique UI VRV _ Unité:U_/Quantité: 12
-Attente électrique UE monosplit _ Unité:U_/Quantité: 1
-	Attente ventilation double flux _ Unité:U_/Quantité: 1
-	Attente ventilation simple flux _ Unité:U_/Quantité: 1
-	Attente chauffe-eau électrique _ Unité:U_/Quantité: 2</t>
    </r>
  </si>
  <si>
    <t xml:space="preserve">🔹 ARTICLE 3 – DESCRIPTION DES TRAVAUX COURANTS FAIBLES </t>
  </si>
  <si>
    <r>
      <rPr>
        <b val="true"/>
        <sz val="11"/>
        <color rgb="FF000000"/>
        <rFont val="Calibri"/>
        <family val="0"/>
        <charset val="1"/>
      </rPr>
      <t xml:space="preserve"> Système de sécurité incendie
</t>
    </r>
    <r>
      <rPr>
        <sz val="11"/>
        <color rgb="FF000000"/>
        <rFont val="Calibri"/>
        <family val="0"/>
        <charset val="1"/>
      </rPr>
      <t xml:space="preserve">-Centrale alarme incendie type 4 _ Unité:U_/Quantité: 1
-Déclencheurs manuels _ Unité:U_/Quantité: 2
-Diffuseurs sonores _ Unité:U_/Quantité: 2
-Câblage et raccordements SSI _ Unité:Ens_/Quantité: 1
-Essais, mise en service et formation SSI _ Unité:Ens_/Quantité: 1</t>
    </r>
  </si>
  <si>
    <r>
      <rPr>
        <b val="true"/>
        <sz val="11"/>
        <color rgb="FF000000"/>
        <rFont val="Calibri"/>
        <family val="0"/>
        <charset val="1"/>
      </rPr>
      <t xml:space="preserve"> Précâblage VDI
</t>
    </r>
    <r>
      <rPr>
        <sz val="11"/>
        <color rgb="FF000000"/>
        <rFont val="Calibri"/>
        <family val="0"/>
        <charset val="1"/>
      </rPr>
      <t xml:space="preserve">-Rocade fibre optique multimode OM3 _ Unité:ml_/Quantité: 100
-Baie informatique 19" – 42U _ Unité:U_/Quantité: 1
-Prises RJ45 C6A simples _ Unité:U_/Quantité: 46
-Prises RJ45 C6A étanches _ Unité:U_/Quantité: 2
-Câblage VDI catégorie 6A _ Unité:Ens_/Quantité: 1
-Tests, recette et mise en service VDI _ Unité:Ens_/Quantité: 1</t>
    </r>
  </si>
  <si>
    <r>
      <rPr>
        <b val="true"/>
        <sz val="11"/>
        <color rgb="FF000000"/>
        <rFont val="Calibri"/>
        <family val="0"/>
        <charset val="1"/>
      </rPr>
      <t xml:space="preserve">Anti-intrusion
</t>
    </r>
    <r>
      <rPr>
        <sz val="11"/>
        <color rgb="FF000000"/>
        <rFont val="Calibri"/>
        <family val="0"/>
        <charset val="1"/>
      </rPr>
      <t xml:space="preserve">-Centrale anti-intrusion complète _ Unité:Ens_/Quantité: 1
-Câblage et raccordements _ Unité:Ens_/Quantité: 1
-Claviers LCD _ Unité:U_/Quantité: 2
-Détecteurs bi-volumétriques _ Unité:U_/Quantité: 4
-Sirènes auto-alimentées _ Unité:U_/Quantité: 2
-Transmetteur vocal _ Unité:U_/Quantité: 1
-Mise en service et formation _ Unité:Ens_/Quantité: 1</t>
    </r>
  </si>
  <si>
    <r>
      <rPr>
        <b val="true"/>
        <sz val="11"/>
        <color rgb="FF000000"/>
        <rFont val="Calibri"/>
        <family val="0"/>
        <charset val="1"/>
      </rPr>
      <t xml:space="preserve">Contrôle d’accès
</t>
    </r>
    <r>
      <rPr>
        <sz val="11"/>
        <color rgb="FF000000"/>
        <rFont val="Calibri"/>
        <family val="0"/>
        <charset val="1"/>
      </rPr>
      <t xml:space="preserve">-Serrures électroniques portes extérieures _ Unité:U_/Quantité: 2
-Serrures électroniques portes intérieures _ Unité:U_/Quantité: 3
-Centrale contrôle d’accès + badges _ Unité:Ens_/Quantité: 1
-Câblage et alimentations _ Unité:Ens_/Quantité: 1</t>
    </r>
  </si>
  <si>
    <r>
      <rPr>
        <b val="true"/>
        <sz val="11"/>
        <color rgb="FF000000"/>
        <rFont val="Calibri"/>
        <family val="0"/>
        <charset val="1"/>
      </rPr>
      <t xml:space="preserve">Anti-intrusion – salles sécurisées
</t>
    </r>
    <r>
      <rPr>
        <sz val="11"/>
        <color rgb="FF000000"/>
        <rFont val="Calibri"/>
        <family val="0"/>
        <charset val="1"/>
      </rPr>
      <t xml:space="preserve">-Centrale dédiée salles sécurisées _ Unité:Ens_/Quantité: 1
-Détecteurs bi-volumétriques _ Unité:U_/Quantité: 3
-Contacts de porte _ Unité:U_/Quantité: 3
-Câblage et accessoires _ Unité:Ens_/Quantité: 1
-Essais et mise en service _ Unité:Ens_/Quantité: 1</t>
    </r>
  </si>
  <si>
    <r>
      <rPr>
        <b val="true"/>
        <sz val="11"/>
        <color rgb="FF000000"/>
        <rFont val="Calibri"/>
        <family val="0"/>
        <charset val="1"/>
      </rPr>
      <t xml:space="preserve"> Interphonie
</t>
    </r>
    <r>
      <rPr>
        <sz val="11"/>
        <color rgb="FF000000"/>
        <rFont val="Calibri"/>
        <family val="0"/>
        <charset val="1"/>
      </rPr>
      <t xml:space="preserve">-	Platines interphonie extérieures _ Unité:U_/Quantité: 2
-	Postes interphonie intérieurs _ Unité:U_/Quantité: 1
-	Câblage et raccordements _ Unité:Ens_/Quantité: 1
-	Essais et mise en service _ Unité:Ens_/Quantité: 1</t>
    </r>
  </si>
  <si>
    <t xml:space="preserve">🔹 ARTICLE 4 – FRAIS PARTICULIERS</t>
  </si>
  <si>
    <t xml:space="preserve">Frais pariculier::
-	Mise en service générale et essais électriques 
-	Procédure et attestation CONSUEL 
-	Dossier d’Exécution (DEXE) 
-	Dossier des Ouvrages Exécutés (DOE) </t>
  </si>
</sst>
</file>

<file path=xl/styles.xml><?xml version="1.0" encoding="utf-8"?>
<styleSheet xmlns="http://schemas.openxmlformats.org/spreadsheetml/2006/main">
  <numFmts count="3">
    <numFmt numFmtId="164" formatCode="General"/>
    <numFmt numFmtId="165" formatCode="#,##0.00\ _€"/>
    <numFmt numFmtId="166" formatCode="#,##0.00&quot; €&quot;"/>
  </numFmts>
  <fonts count="14">
    <font>
      <sz val="11"/>
      <color rgb="FF000000"/>
      <name val="Calibri"/>
      <family val="0"/>
      <charset val="1"/>
    </font>
    <font>
      <sz val="10"/>
      <name val="Arial"/>
      <family val="0"/>
    </font>
    <font>
      <sz val="10"/>
      <name val="Arial"/>
      <family val="0"/>
    </font>
    <font>
      <sz val="10"/>
      <name val="Arial"/>
      <family val="0"/>
    </font>
    <font>
      <b val="true"/>
      <sz val="14"/>
      <color rgb="FF000000"/>
      <name val="Calibri"/>
      <family val="0"/>
      <charset val="1"/>
    </font>
    <font>
      <sz val="14"/>
      <color rgb="FF000000"/>
      <name val="Calibri"/>
      <family val="0"/>
      <charset val="1"/>
    </font>
    <font>
      <b val="true"/>
      <sz val="11"/>
      <color rgb="FFFFFFFF"/>
      <name val="Calibri"/>
      <family val="0"/>
      <charset val="1"/>
    </font>
    <font>
      <sz val="11"/>
      <color rgb="FFFFFFFF"/>
      <name val="Calibri"/>
      <family val="0"/>
      <charset val="1"/>
    </font>
    <font>
      <sz val="12"/>
      <color rgb="FF000000"/>
      <name val="Calibri"/>
      <family val="0"/>
      <charset val="1"/>
    </font>
    <font>
      <b val="true"/>
      <u val="single"/>
      <sz val="11"/>
      <color rgb="FF000000"/>
      <name val="Calibri"/>
      <family val="0"/>
      <charset val="1"/>
    </font>
    <font>
      <b val="true"/>
      <sz val="16"/>
      <color rgb="FF000000"/>
      <name val="Calibri"/>
      <family val="0"/>
      <charset val="1"/>
    </font>
    <font>
      <b val="true"/>
      <sz val="12"/>
      <color rgb="FFFFFFFF"/>
      <name val="Calibri"/>
      <family val="0"/>
      <charset val="1"/>
    </font>
    <font>
      <b val="true"/>
      <sz val="11"/>
      <color rgb="FF000000"/>
      <name val="Calibri"/>
      <family val="0"/>
      <charset val="1"/>
    </font>
    <font>
      <i val="true"/>
      <sz val="11"/>
      <color rgb="FF000000"/>
      <name val="Calibri"/>
      <family val="0"/>
      <charset val="1"/>
    </font>
  </fonts>
  <fills count="5">
    <fill>
      <patternFill patternType="none"/>
    </fill>
    <fill>
      <patternFill patternType="gray125"/>
    </fill>
    <fill>
      <patternFill patternType="solid">
        <fgColor rgb="FF0070C0"/>
        <bgColor rgb="FF008080"/>
      </patternFill>
    </fill>
    <fill>
      <patternFill patternType="solid">
        <fgColor rgb="FF00B0F0"/>
        <bgColor rgb="FF33CCCC"/>
      </patternFill>
    </fill>
    <fill>
      <patternFill patternType="solid">
        <fgColor rgb="FF5B9BD5"/>
        <bgColor rgb="FF969696"/>
      </patternFill>
    </fill>
  </fills>
  <borders count="4">
    <border diagonalUp="false" diagonalDown="false">
      <left/>
      <right/>
      <top/>
      <bottom/>
      <diagonal/>
    </border>
    <border diagonalUp="false" diagonalDown="false">
      <left style="thin"/>
      <right style="thin"/>
      <top style="thin"/>
      <bottom style="thin"/>
      <diagonal/>
    </border>
    <border diagonalUp="false" diagonalDown="false">
      <left style="thin"/>
      <right style="thin"/>
      <top/>
      <bottom style="thin"/>
      <diagonal/>
    </border>
    <border diagonalUp="false" diagonalDown="false">
      <left/>
      <right/>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9">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center" textRotation="0" wrapText="false" indent="0" shrinkToFit="false"/>
      <protection locked="true" hidden="false"/>
    </xf>
    <xf numFmtId="165" fontId="0" fillId="0" borderId="0" xfId="0" applyFont="false" applyBorder="false" applyAlignment="true" applyProtection="false">
      <alignment horizontal="center" vertical="center" textRotation="0" wrapText="false" indent="0" shrinkToFit="false"/>
      <protection locked="true" hidden="false"/>
    </xf>
    <xf numFmtId="164" fontId="4" fillId="0" borderId="1" xfId="0" applyFont="true" applyBorder="true" applyAlignment="true" applyProtection="false">
      <alignment horizontal="center" vertical="center" textRotation="0" wrapText="true" indent="0" shrinkToFit="false"/>
      <protection locked="true" hidden="false"/>
    </xf>
    <xf numFmtId="164" fontId="5" fillId="0" borderId="0" xfId="0" applyFont="true" applyBorder="false" applyAlignment="true" applyProtection="false">
      <alignment horizontal="center" vertical="center"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5" fontId="5" fillId="0" borderId="0" xfId="0" applyFont="true" applyBorder="false" applyAlignment="true" applyProtection="false">
      <alignment horizontal="center" vertical="center" textRotation="0" wrapText="false" indent="0" shrinkToFit="false"/>
      <protection locked="true" hidden="false"/>
    </xf>
    <xf numFmtId="164" fontId="6" fillId="2" borderId="0" xfId="0" applyFont="true" applyBorder="false" applyAlignment="true" applyProtection="false">
      <alignment horizontal="left" vertical="center" textRotation="0" wrapText="false" indent="0" shrinkToFit="false"/>
      <protection locked="true" hidden="false"/>
    </xf>
    <xf numFmtId="164" fontId="7" fillId="2" borderId="0" xfId="0" applyFont="true" applyBorder="false" applyAlignment="true" applyProtection="false">
      <alignment horizontal="general" vertical="bottom" textRotation="0" wrapText="true" indent="0" shrinkToFit="false"/>
      <protection locked="true" hidden="false"/>
    </xf>
    <xf numFmtId="164" fontId="7" fillId="2" borderId="0" xfId="0" applyFont="true" applyBorder="false" applyAlignment="true" applyProtection="false">
      <alignment horizontal="center" vertical="center" textRotation="0" wrapText="false" indent="0" shrinkToFit="false"/>
      <protection locked="true" hidden="false"/>
    </xf>
    <xf numFmtId="166" fontId="7" fillId="2" borderId="0" xfId="0" applyFont="true" applyBorder="false" applyAlignment="true" applyProtection="false">
      <alignment horizontal="center" vertical="center" textRotation="0" wrapText="false" indent="0" shrinkToFit="false"/>
      <protection locked="true" hidden="false"/>
    </xf>
    <xf numFmtId="164" fontId="0" fillId="0" borderId="0" xfId="0" applyFont="true" applyBorder="false" applyAlignment="true" applyProtection="false">
      <alignment horizontal="center" vertical="bottom" textRotation="0" wrapText="false" indent="0" shrinkToFit="false"/>
      <protection locked="true" hidden="false"/>
    </xf>
    <xf numFmtId="166" fontId="0" fillId="0" borderId="0" xfId="0" applyFont="false" applyBorder="false" applyAlignment="true" applyProtection="false">
      <alignment horizontal="center" vertical="bottom" textRotation="0" wrapText="false" indent="0" shrinkToFit="false"/>
      <protection locked="true" hidden="false"/>
    </xf>
    <xf numFmtId="164" fontId="0" fillId="3" borderId="0" xfId="0" applyFont="true" applyBorder="false" applyAlignment="false" applyProtection="false">
      <alignment horizontal="general" vertical="bottom" textRotation="0" wrapText="false" indent="0" shrinkToFit="false"/>
      <protection locked="true" hidden="false"/>
    </xf>
    <xf numFmtId="164" fontId="0" fillId="3" borderId="0" xfId="0" applyFont="false" applyBorder="false" applyAlignment="true" applyProtection="false">
      <alignment horizontal="center" vertical="bottom" textRotation="0" wrapText="false" indent="0" shrinkToFit="false"/>
      <protection locked="true" hidden="false"/>
    </xf>
    <xf numFmtId="166" fontId="0" fillId="3" borderId="0" xfId="0" applyFont="false" applyBorder="false" applyAlignment="true" applyProtection="false">
      <alignment horizontal="center"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6" fontId="0" fillId="0" borderId="0" xfId="0" applyFont="false" applyBorder="false" applyAlignment="true" applyProtection="false">
      <alignment horizontal="center" vertical="center" textRotation="0" wrapText="false" indent="0" shrinkToFit="false"/>
      <protection locked="true" hidden="false"/>
    </xf>
    <xf numFmtId="164" fontId="0" fillId="0" borderId="2" xfId="0" applyFont="true" applyBorder="true" applyAlignment="true" applyProtection="false">
      <alignment horizontal="center" vertical="center" textRotation="0" wrapText="false" indent="0" shrinkToFit="false"/>
      <protection locked="true" hidden="false"/>
    </xf>
    <xf numFmtId="166" fontId="0" fillId="0" borderId="2" xfId="0" applyFont="false" applyBorder="true" applyAlignment="true" applyProtection="false">
      <alignment horizontal="center" vertical="center" textRotation="0" wrapText="false" indent="0" shrinkToFit="false"/>
      <protection locked="true" hidden="false"/>
    </xf>
    <xf numFmtId="164" fontId="0" fillId="0" borderId="1" xfId="0" applyFont="true" applyBorder="true" applyAlignment="true" applyProtection="false">
      <alignment horizontal="center" vertical="center" textRotation="0" wrapText="false" indent="0" shrinkToFit="false"/>
      <protection locked="true" hidden="false"/>
    </xf>
    <xf numFmtId="166" fontId="0" fillId="0" borderId="1" xfId="0" applyFont="false" applyBorder="true" applyAlignment="true" applyProtection="false">
      <alignment horizontal="center" vertical="center" textRotation="0" wrapText="false" indent="0" shrinkToFit="false"/>
      <protection locked="true" hidden="false"/>
    </xf>
    <xf numFmtId="166" fontId="8" fillId="0" borderId="1" xfId="0" applyFont="true" applyBorder="true" applyAlignment="true" applyProtection="false">
      <alignment horizontal="center" vertical="center" textRotation="0" wrapText="false" indent="0" shrinkToFit="false"/>
      <protection locked="true" hidden="false"/>
    </xf>
    <xf numFmtId="164" fontId="9" fillId="0" borderId="0" xfId="0" applyFont="true" applyBorder="true" applyAlignment="true" applyProtection="false">
      <alignment horizontal="left" vertical="top" textRotation="0" wrapText="true" indent="0" shrinkToFit="false"/>
      <protection locked="true" hidden="false"/>
    </xf>
    <xf numFmtId="164" fontId="10" fillId="0" borderId="3" xfId="0" applyFont="true" applyBorder="true" applyAlignment="true" applyProtection="false">
      <alignment horizontal="center" vertical="center" textRotation="0" wrapText="false" indent="0" shrinkToFit="false"/>
      <protection locked="true" hidden="false"/>
    </xf>
    <xf numFmtId="164" fontId="11" fillId="4" borderId="0" xfId="0" applyFont="true" applyBorder="false" applyAlignment="true" applyProtection="false">
      <alignment horizontal="center" vertical="bottom" textRotation="0" wrapText="false" indent="0" shrinkToFit="false"/>
      <protection locked="true" hidden="false"/>
    </xf>
    <xf numFmtId="164" fontId="12" fillId="0" borderId="0" xfId="0" applyFont="true" applyBorder="false" applyAlignment="true" applyProtection="false">
      <alignment horizontal="left" vertical="bottom" textRotation="0" wrapText="true" indent="0" shrinkToFit="false"/>
      <protection locked="true" hidden="false"/>
    </xf>
    <xf numFmtId="164" fontId="12" fillId="0" borderId="0" xfId="0" applyFont="true" applyBorder="false" applyAlignment="true" applyProtection="false">
      <alignment horizontal="general" vertical="bottom" textRotation="0" wrapText="true" indent="0" shrinkToFit="false"/>
      <protection locked="true" hidden="false"/>
    </xf>
    <xf numFmtId="164" fontId="0" fillId="0" borderId="0" xfId="0" applyFont="false" applyBorder="false" applyAlignment="true" applyProtection="false">
      <alignment horizontal="left" vertical="top"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6">
    <dxf>
      <fill>
        <patternFill patternType="solid">
          <fgColor rgb="FF0070C0"/>
        </patternFill>
      </fill>
    </dxf>
    <dxf>
      <fill>
        <patternFill patternType="solid">
          <fgColor rgb="FF00B0F0"/>
        </patternFill>
      </fill>
    </dxf>
    <dxf>
      <fill>
        <patternFill patternType="solid">
          <fgColor rgb="00FFFFFF"/>
        </patternFill>
      </fill>
    </dxf>
    <dxf>
      <fill>
        <patternFill patternType="solid">
          <fgColor rgb="FF000000"/>
          <bgColor rgb="FFFFFFFF"/>
        </patternFill>
      </fill>
    </dxf>
    <dxf>
      <fill>
        <patternFill patternType="solid">
          <fgColor rgb="FFFFFFFF"/>
        </patternFill>
      </fill>
    </dxf>
    <dxf>
      <fill>
        <patternFill patternType="solid">
          <fgColor rgb="FF5B9BD5"/>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5B9BD5"/>
      <rgbColor rgb="FF993366"/>
      <rgbColor rgb="FFFFFFCC"/>
      <rgbColor rgb="FFCCFFFF"/>
      <rgbColor rgb="FF660066"/>
      <rgbColor rgb="FFFF8080"/>
      <rgbColor rgb="FF0070C0"/>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tables/table1.xml><?xml version="1.0" encoding="utf-8"?>
<table xmlns="http://schemas.openxmlformats.org/spreadsheetml/2006/main" id="1" name="Tableau13" displayName="Tableau13" ref="B6:B28" headerRowCount="1" totalsRowCount="1" totalsRowShown="1">
  <autoFilter ref="B6:B28"/>
  <tableColumns count="1">
    <tableColumn id="1" name="Désignation"/>
  </tableColumns>
</table>
</file>

<file path=xl/tables/table2.xml><?xml version="1.0" encoding="utf-8"?>
<table xmlns="http://schemas.openxmlformats.org/spreadsheetml/2006/main" id="2" name="Tableau132" displayName="Tableau132" ref="B6:G69" headerRowCount="1" totalsRowCount="1" totalsRowShown="1">
  <autoFilter ref="B6:G69"/>
  <tableColumns count="6">
    <tableColumn id="1" name="Art. CCTP"/>
    <tableColumn id="2" name="Désignation"/>
    <tableColumn id="3" name="Unité (U)"/>
    <tableColumn id="4" name="Prix unitaire (PU)"/>
    <tableColumn id="5" name="Quantité (Q)"/>
    <tableColumn id="6" name="Sous-total (PUxQ)" totalsRowFunction="sum"/>
  </tableColumns>
</table>
</file>

<file path=xl/worksheets/_rels/sheet1.xml.rels><?xml version="1.0" encoding="UTF-8"?>
<Relationships xmlns="http://schemas.openxmlformats.org/package/2006/relationships"><Relationship Id="rId1" Type="http://schemas.openxmlformats.org/officeDocument/2006/relationships/table" Target="../tables/table2.xml"/>
</Relationships>
</file>

<file path=xl/worksheets/_rels/sheet2.xml.rels><?xml version="1.0" encoding="UTF-8"?>
<Relationships xmlns="http://schemas.openxmlformats.org/package/2006/relationships"><Relationship Id="rId1" Type="http://schemas.openxmlformats.org/officeDocument/2006/relationships/table" Target="../tables/table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B2:G73"/>
  <sheetViews>
    <sheetView showFormulas="false" showGridLines="true" showRowColHeaders="true" showZeros="true" rightToLeft="false" tabSelected="false" showOutlineSymbols="true" defaultGridColor="true" view="normal" topLeftCell="A49" colorId="64" zoomScale="100" zoomScaleNormal="100" zoomScalePageLayoutView="100" workbookViewId="0">
      <selection pane="topLeft" activeCell="B73" activeCellId="0" sqref="B73"/>
    </sheetView>
  </sheetViews>
  <sheetFormatPr defaultColWidth="10.6796875" defaultRowHeight="15" zeroHeight="false" outlineLevelRow="0" outlineLevelCol="0"/>
  <cols>
    <col collapsed="false" customWidth="true" hidden="false" outlineLevel="0" max="2" min="2" style="1" width="16.14"/>
    <col collapsed="false" customWidth="true" hidden="false" outlineLevel="0" max="3" min="3" style="0" width="88.14"/>
    <col collapsed="false" customWidth="true" hidden="false" outlineLevel="0" max="4" min="4" style="1" width="19"/>
    <col collapsed="false" customWidth="true" hidden="false" outlineLevel="0" max="5" min="5" style="1" width="25.71"/>
    <col collapsed="false" customWidth="true" hidden="false" outlineLevel="0" max="6" min="6" style="1" width="20.14"/>
    <col collapsed="false" customWidth="true" hidden="false" outlineLevel="0" max="7" min="7" style="2" width="26.57"/>
  </cols>
  <sheetData>
    <row r="2" customFormat="false" ht="91.5" hidden="false" customHeight="true" outlineLevel="0" collapsed="false">
      <c r="B2" s="3" t="s">
        <v>0</v>
      </c>
      <c r="C2" s="3"/>
      <c r="D2" s="3"/>
      <c r="E2" s="3"/>
      <c r="F2" s="3"/>
      <c r="G2" s="3"/>
    </row>
    <row r="6" customFormat="false" ht="18.75" hidden="false" customHeight="false" outlineLevel="0" collapsed="false">
      <c r="B6" s="4" t="s">
        <v>1</v>
      </c>
      <c r="C6" s="5" t="s">
        <v>2</v>
      </c>
      <c r="D6" s="4" t="s">
        <v>3</v>
      </c>
      <c r="E6" s="4" t="s">
        <v>4</v>
      </c>
      <c r="F6" s="4" t="s">
        <v>5</v>
      </c>
      <c r="G6" s="6" t="s">
        <v>6</v>
      </c>
    </row>
    <row r="7" customFormat="false" ht="15" hidden="false" customHeight="false" outlineLevel="0" collapsed="false">
      <c r="B7" s="7" t="s">
        <v>7</v>
      </c>
      <c r="C7" s="8"/>
      <c r="D7" s="9"/>
      <c r="E7" s="10"/>
      <c r="F7" s="9"/>
      <c r="G7" s="10"/>
    </row>
    <row r="8" customFormat="false" ht="15" hidden="false" customHeight="false" outlineLevel="0" collapsed="false">
      <c r="B8" s="1" t="s">
        <v>8</v>
      </c>
      <c r="C8" s="0" t="s">
        <v>9</v>
      </c>
      <c r="D8" s="11" t="s">
        <v>10</v>
      </c>
      <c r="E8" s="11"/>
      <c r="F8" s="11" t="n">
        <v>1</v>
      </c>
      <c r="G8" s="12" t="n">
        <f aca="false">ROUNDUP(Tableau132[[#This Row],[Prix unitaire (PU)]]*Tableau132[[#This Row],[Quantité (Q)]],2)</f>
        <v>0</v>
      </c>
    </row>
    <row r="9" customFormat="false" ht="15" hidden="false" customHeight="false" outlineLevel="0" collapsed="false">
      <c r="B9" s="1" t="s">
        <v>11</v>
      </c>
      <c r="C9" s="0" t="s">
        <v>12</v>
      </c>
      <c r="D9" s="11" t="s">
        <v>10</v>
      </c>
      <c r="E9" s="11"/>
      <c r="F9" s="11" t="n">
        <v>1</v>
      </c>
      <c r="G9" s="12" t="n">
        <f aca="false">ROUNDUP(Tableau132[[#This Row],[Prix unitaire (PU)]]*Tableau132[[#This Row],[Quantité (Q)]],2)</f>
        <v>0</v>
      </c>
    </row>
    <row r="10" customFormat="false" ht="15" hidden="false" customHeight="false" outlineLevel="0" collapsed="false">
      <c r="B10" s="1" t="s">
        <v>13</v>
      </c>
      <c r="C10" s="0" t="s">
        <v>14</v>
      </c>
      <c r="D10" s="11" t="s">
        <v>10</v>
      </c>
      <c r="E10" s="11"/>
      <c r="F10" s="11" t="n">
        <v>1</v>
      </c>
      <c r="G10" s="12" t="n">
        <f aca="false">ROUNDUP(Tableau132[[#This Row],[Prix unitaire (PU)]]*Tableau132[[#This Row],[Quantité (Q)]],2)</f>
        <v>0</v>
      </c>
    </row>
    <row r="11" customFormat="false" ht="15" hidden="false" customHeight="false" outlineLevel="0" collapsed="false">
      <c r="B11" s="1" t="s">
        <v>15</v>
      </c>
      <c r="C11" s="0" t="s">
        <v>16</v>
      </c>
      <c r="D11" s="11" t="s">
        <v>10</v>
      </c>
      <c r="E11" s="11"/>
      <c r="F11" s="11" t="n">
        <v>1</v>
      </c>
      <c r="G11" s="12" t="n">
        <f aca="false">ROUNDUP(Tableau132[[#This Row],[Prix unitaire (PU)]]*Tableau132[[#This Row],[Quantité (Q)]],2)</f>
        <v>0</v>
      </c>
    </row>
    <row r="12" customFormat="false" ht="15" hidden="false" customHeight="false" outlineLevel="0" collapsed="false">
      <c r="B12" s="1" t="s">
        <v>17</v>
      </c>
      <c r="C12" s="0" t="s">
        <v>18</v>
      </c>
      <c r="D12" s="11" t="s">
        <v>10</v>
      </c>
      <c r="E12" s="11"/>
      <c r="F12" s="11" t="n">
        <v>1</v>
      </c>
      <c r="G12" s="12" t="n">
        <f aca="false">ROUNDUP(Tableau132[[#This Row],[Prix unitaire (PU)]]*Tableau132[[#This Row],[Quantité (Q)]],2)</f>
        <v>0</v>
      </c>
    </row>
    <row r="13" customFormat="false" ht="15" hidden="false" customHeight="false" outlineLevel="0" collapsed="false">
      <c r="B13" s="1" t="s">
        <v>19</v>
      </c>
      <c r="C13" s="0" t="s">
        <v>20</v>
      </c>
      <c r="D13" s="11" t="s">
        <v>10</v>
      </c>
      <c r="E13" s="11"/>
      <c r="F13" s="11" t="n">
        <v>1</v>
      </c>
      <c r="G13" s="12" t="n">
        <f aca="false">ROUNDUP(Tableau132[[#This Row],[Prix unitaire (PU)]]*Tableau132[[#This Row],[Quantité (Q)]],2)</f>
        <v>0</v>
      </c>
    </row>
    <row r="14" customFormat="false" ht="15" hidden="false" customHeight="false" outlineLevel="0" collapsed="false">
      <c r="B14" s="7" t="s">
        <v>21</v>
      </c>
      <c r="C14" s="8"/>
      <c r="D14" s="9"/>
      <c r="E14" s="10"/>
      <c r="F14" s="9"/>
      <c r="G14" s="10"/>
    </row>
    <row r="15" customFormat="false" ht="15" hidden="false" customHeight="false" outlineLevel="0" collapsed="false">
      <c r="B15" s="13" t="s">
        <v>22</v>
      </c>
      <c r="C15" s="13"/>
      <c r="D15" s="14"/>
      <c r="E15" s="14"/>
      <c r="F15" s="14"/>
      <c r="G15" s="15"/>
    </row>
    <row r="16" customFormat="false" ht="15" hidden="false" customHeight="false" outlineLevel="0" collapsed="false">
      <c r="B16" s="1" t="s">
        <v>23</v>
      </c>
      <c r="C16" s="0" t="s">
        <v>24</v>
      </c>
      <c r="D16" s="11" t="s">
        <v>10</v>
      </c>
      <c r="E16" s="11"/>
      <c r="F16" s="11" t="n">
        <v>1</v>
      </c>
      <c r="G16" s="12" t="n">
        <f aca="false">ROUNDUP(Tableau132[[#This Row],[Prix unitaire (PU)]]*Tableau132[[#This Row],[Quantité (Q)]],2)</f>
        <v>0</v>
      </c>
    </row>
    <row r="17" customFormat="false" ht="15" hidden="false" customHeight="false" outlineLevel="0" collapsed="false">
      <c r="B17" s="1" t="s">
        <v>25</v>
      </c>
      <c r="C17" s="0" t="s">
        <v>26</v>
      </c>
      <c r="D17" s="11" t="s">
        <v>10</v>
      </c>
      <c r="E17" s="11"/>
      <c r="F17" s="11" t="n">
        <v>1</v>
      </c>
      <c r="G17" s="12" t="n">
        <f aca="false">ROUNDUP(Tableau132[[#This Row],[Prix unitaire (PU)]]*Tableau132[[#This Row],[Quantité (Q)]],2)</f>
        <v>0</v>
      </c>
    </row>
    <row r="18" customFormat="false" ht="15" hidden="false" customHeight="false" outlineLevel="0" collapsed="false">
      <c r="B18" s="13" t="s">
        <v>27</v>
      </c>
      <c r="C18" s="13"/>
      <c r="D18" s="14"/>
      <c r="E18" s="14"/>
      <c r="F18" s="14"/>
      <c r="G18" s="15"/>
    </row>
    <row r="19" customFormat="false" ht="15" hidden="false" customHeight="false" outlineLevel="0" collapsed="false">
      <c r="B19" s="1" t="s">
        <v>27</v>
      </c>
      <c r="C19" s="0" t="s">
        <v>28</v>
      </c>
      <c r="D19" s="11" t="s">
        <v>29</v>
      </c>
      <c r="E19" s="11"/>
      <c r="F19" s="11"/>
      <c r="G19" s="12" t="n">
        <f aca="false">ROUNDUP(Tableau132[[#This Row],[Prix unitaire (PU)]]*Tableau132[[#This Row],[Quantité (Q)]],2)</f>
        <v>0</v>
      </c>
    </row>
    <row r="20" customFormat="false" ht="15" hidden="false" customHeight="false" outlineLevel="0" collapsed="false">
      <c r="B20" s="13" t="s">
        <v>30</v>
      </c>
      <c r="C20" s="13"/>
      <c r="D20" s="14"/>
      <c r="E20" s="14"/>
      <c r="F20" s="14"/>
      <c r="G20" s="15"/>
    </row>
    <row r="21" customFormat="false" ht="15" hidden="false" customHeight="false" outlineLevel="0" collapsed="false">
      <c r="B21" s="1" t="s">
        <v>31</v>
      </c>
      <c r="C21" s="0" t="s">
        <v>32</v>
      </c>
      <c r="D21" s="11" t="s">
        <v>29</v>
      </c>
      <c r="E21" s="11"/>
      <c r="F21" s="11"/>
      <c r="G21" s="12" t="n">
        <f aca="false">ROUNDUP(Tableau132[[#This Row],[Prix unitaire (PU)]]*Tableau132[[#This Row],[Quantité (Q)]],2)</f>
        <v>0</v>
      </c>
    </row>
    <row r="22" customFormat="false" ht="15" hidden="false" customHeight="false" outlineLevel="0" collapsed="false">
      <c r="B22" s="13" t="s">
        <v>33</v>
      </c>
      <c r="C22" s="13"/>
      <c r="D22" s="14"/>
      <c r="E22" s="14"/>
      <c r="F22" s="14"/>
      <c r="G22" s="15"/>
    </row>
    <row r="23" customFormat="false" ht="15" hidden="false" customHeight="false" outlineLevel="0" collapsed="false">
      <c r="B23" s="1" t="s">
        <v>34</v>
      </c>
      <c r="C23" s="0" t="s">
        <v>35</v>
      </c>
      <c r="D23" s="11" t="s">
        <v>10</v>
      </c>
      <c r="E23" s="11"/>
      <c r="F23" s="11" t="n">
        <v>1</v>
      </c>
      <c r="G23" s="12" t="n">
        <f aca="false">ROUNDUP(Tableau132[[#This Row],[Prix unitaire (PU)]]*Tableau132[[#This Row],[Quantité (Q)]],2)</f>
        <v>0</v>
      </c>
    </row>
    <row r="24" customFormat="false" ht="15" hidden="false" customHeight="false" outlineLevel="0" collapsed="false">
      <c r="B24" s="13" t="s">
        <v>36</v>
      </c>
      <c r="C24" s="13"/>
      <c r="D24" s="14"/>
      <c r="E24" s="14"/>
      <c r="F24" s="14"/>
      <c r="G24" s="15"/>
    </row>
    <row r="25" customFormat="false" ht="15" hidden="false" customHeight="false" outlineLevel="0" collapsed="false">
      <c r="B25" s="1" t="s">
        <v>37</v>
      </c>
      <c r="C25" s="0" t="s">
        <v>38</v>
      </c>
      <c r="D25" s="11" t="s">
        <v>29</v>
      </c>
      <c r="E25" s="11"/>
      <c r="F25" s="11"/>
      <c r="G25" s="12" t="n">
        <f aca="false">ROUNDUP(Tableau132[[#This Row],[Prix unitaire (PU)]]*Tableau132[[#This Row],[Quantité (Q)]],2)</f>
        <v>0</v>
      </c>
    </row>
    <row r="26" customFormat="false" ht="15" hidden="false" customHeight="false" outlineLevel="0" collapsed="false">
      <c r="B26" s="1" t="s">
        <v>39</v>
      </c>
      <c r="C26" s="0" t="s">
        <v>40</v>
      </c>
      <c r="D26" s="11" t="s">
        <v>29</v>
      </c>
      <c r="E26" s="11"/>
      <c r="F26" s="11"/>
      <c r="G26" s="12" t="n">
        <f aca="false">ROUNDUP(Tableau132[[#This Row],[Prix unitaire (PU)]]*Tableau132[[#This Row],[Quantité (Q)]],2)</f>
        <v>0</v>
      </c>
    </row>
    <row r="27" customFormat="false" ht="15" hidden="false" customHeight="false" outlineLevel="0" collapsed="false">
      <c r="B27" s="1" t="s">
        <v>41</v>
      </c>
      <c r="C27" s="0" t="s">
        <v>42</v>
      </c>
      <c r="D27" s="11" t="s">
        <v>29</v>
      </c>
      <c r="E27" s="11"/>
      <c r="F27" s="11"/>
      <c r="G27" s="12" t="n">
        <f aca="false">ROUNDUP(Tableau132[[#This Row],[Prix unitaire (PU)]]*Tableau132[[#This Row],[Quantité (Q)]],2)</f>
        <v>0</v>
      </c>
    </row>
    <row r="28" customFormat="false" ht="15" hidden="false" customHeight="false" outlineLevel="0" collapsed="false">
      <c r="B28" s="1" t="s">
        <v>43</v>
      </c>
      <c r="C28" s="0" t="s">
        <v>44</v>
      </c>
      <c r="D28" s="11" t="s">
        <v>29</v>
      </c>
      <c r="E28" s="11"/>
      <c r="F28" s="11"/>
      <c r="G28" s="12" t="n">
        <f aca="false">ROUNDUP(Tableau132[[#This Row],[Prix unitaire (PU)]]*Tableau132[[#This Row],[Quantité (Q)]],2)</f>
        <v>0</v>
      </c>
    </row>
    <row r="29" customFormat="false" ht="15" hidden="false" customHeight="false" outlineLevel="0" collapsed="false">
      <c r="B29" s="1" t="s">
        <v>45</v>
      </c>
      <c r="C29" s="0" t="s">
        <v>46</v>
      </c>
      <c r="D29" s="11" t="s">
        <v>29</v>
      </c>
      <c r="E29" s="11"/>
      <c r="F29" s="11"/>
      <c r="G29" s="12" t="n">
        <f aca="false">ROUNDUP(Tableau132[[#This Row],[Prix unitaire (PU)]]*Tableau132[[#This Row],[Quantité (Q)]],2)</f>
        <v>0</v>
      </c>
    </row>
    <row r="30" customFormat="false" ht="15" hidden="false" customHeight="false" outlineLevel="0" collapsed="false">
      <c r="B30" s="1" t="s">
        <v>47</v>
      </c>
      <c r="C30" s="0" t="s">
        <v>48</v>
      </c>
      <c r="D30" s="11" t="s">
        <v>29</v>
      </c>
      <c r="E30" s="11"/>
      <c r="F30" s="11"/>
      <c r="G30" s="12" t="n">
        <f aca="false">ROUNDUP(Tableau132[[#This Row],[Prix unitaire (PU)]]*Tableau132[[#This Row],[Quantité (Q)]],2)</f>
        <v>0</v>
      </c>
    </row>
    <row r="31" customFormat="false" ht="15" hidden="false" customHeight="false" outlineLevel="0" collapsed="false">
      <c r="B31" s="13" t="s">
        <v>49</v>
      </c>
      <c r="C31" s="13"/>
      <c r="D31" s="14"/>
      <c r="E31" s="14"/>
      <c r="F31" s="14"/>
      <c r="G31" s="15"/>
    </row>
    <row r="32" customFormat="false" ht="15" hidden="false" customHeight="false" outlineLevel="0" collapsed="false">
      <c r="B32" s="1" t="s">
        <v>50</v>
      </c>
      <c r="C32" s="0" t="s">
        <v>51</v>
      </c>
      <c r="D32" s="11" t="s">
        <v>29</v>
      </c>
      <c r="E32" s="11"/>
      <c r="F32" s="11"/>
      <c r="G32" s="12" t="n">
        <f aca="false">ROUNDUP(Tableau132[[#This Row],[Prix unitaire (PU)]]*Tableau132[[#This Row],[Quantité (Q)]],2)</f>
        <v>0</v>
      </c>
    </row>
    <row r="33" customFormat="false" ht="15" hidden="false" customHeight="false" outlineLevel="0" collapsed="false">
      <c r="B33" s="1" t="s">
        <v>52</v>
      </c>
      <c r="C33" s="0" t="s">
        <v>53</v>
      </c>
      <c r="D33" s="11" t="s">
        <v>29</v>
      </c>
      <c r="E33" s="11"/>
      <c r="F33" s="11"/>
      <c r="G33" s="12" t="n">
        <f aca="false">ROUNDUP(Tableau132[[#This Row],[Prix unitaire (PU)]]*Tableau132[[#This Row],[Quantité (Q)]],2)</f>
        <v>0</v>
      </c>
    </row>
    <row r="34" customFormat="false" ht="15" hidden="false" customHeight="false" outlineLevel="0" collapsed="false">
      <c r="B34" s="1" t="s">
        <v>54</v>
      </c>
      <c r="C34" s="0" t="s">
        <v>55</v>
      </c>
      <c r="D34" s="11" t="s">
        <v>29</v>
      </c>
      <c r="E34" s="11"/>
      <c r="F34" s="11"/>
      <c r="G34" s="12" t="n">
        <f aca="false">ROUNDUP(Tableau132[[#This Row],[Prix unitaire (PU)]]*Tableau132[[#This Row],[Quantité (Q)]],2)</f>
        <v>0</v>
      </c>
    </row>
    <row r="35" customFormat="false" ht="15" hidden="false" customHeight="false" outlineLevel="0" collapsed="false">
      <c r="B35" s="13" t="s">
        <v>56</v>
      </c>
      <c r="C35" s="13"/>
      <c r="D35" s="14"/>
      <c r="E35" s="14"/>
      <c r="F35" s="14"/>
      <c r="G35" s="15"/>
    </row>
    <row r="36" customFormat="false" ht="15" hidden="false" customHeight="false" outlineLevel="0" collapsed="false">
      <c r="B36" s="1" t="s">
        <v>57</v>
      </c>
      <c r="C36" s="0" t="s">
        <v>58</v>
      </c>
      <c r="D36" s="11" t="s">
        <v>29</v>
      </c>
      <c r="E36" s="11"/>
      <c r="F36" s="11"/>
      <c r="G36" s="12" t="n">
        <f aca="false">ROUNDUP(Tableau132[[#This Row],[Prix unitaire (PU)]]*Tableau132[[#This Row],[Quantité (Q)]],2)</f>
        <v>0</v>
      </c>
    </row>
    <row r="37" customFormat="false" ht="15" hidden="false" customHeight="false" outlineLevel="0" collapsed="false">
      <c r="B37" s="13" t="s">
        <v>59</v>
      </c>
      <c r="C37" s="13"/>
      <c r="D37" s="14"/>
      <c r="E37" s="14"/>
      <c r="F37" s="14"/>
      <c r="G37" s="15"/>
    </row>
    <row r="38" customFormat="false" ht="15" hidden="false" customHeight="false" outlineLevel="0" collapsed="false">
      <c r="B38" s="1" t="s">
        <v>60</v>
      </c>
      <c r="C38" s="0" t="s">
        <v>61</v>
      </c>
      <c r="D38" s="11" t="s">
        <v>62</v>
      </c>
      <c r="E38" s="11"/>
      <c r="F38" s="11"/>
      <c r="G38" s="12" t="n">
        <f aca="false">ROUNDUP(Tableau132[[#This Row],[Prix unitaire (PU)]]*Tableau132[[#This Row],[Quantité (Q)]],2)</f>
        <v>0</v>
      </c>
    </row>
    <row r="39" customFormat="false" ht="15" hidden="false" customHeight="false" outlineLevel="0" collapsed="false">
      <c r="B39" s="1" t="s">
        <v>63</v>
      </c>
      <c r="C39" s="0" t="s">
        <v>64</v>
      </c>
      <c r="D39" s="11" t="s">
        <v>62</v>
      </c>
      <c r="E39" s="11"/>
      <c r="F39" s="11"/>
      <c r="G39" s="12" t="n">
        <f aca="false">ROUNDUP(Tableau132[[#This Row],[Prix unitaire (PU)]]*Tableau132[[#This Row],[Quantité (Q)]],2)</f>
        <v>0</v>
      </c>
    </row>
    <row r="40" customFormat="false" ht="15" hidden="false" customHeight="false" outlineLevel="0" collapsed="false">
      <c r="B40" s="13" t="s">
        <v>65</v>
      </c>
      <c r="C40" s="13"/>
      <c r="D40" s="14"/>
      <c r="E40" s="14"/>
      <c r="F40" s="14"/>
      <c r="G40" s="15"/>
    </row>
    <row r="41" customFormat="false" ht="15" hidden="false" customHeight="false" outlineLevel="0" collapsed="false">
      <c r="B41" s="1" t="s">
        <v>66</v>
      </c>
      <c r="C41" s="0" t="s">
        <v>67</v>
      </c>
      <c r="D41" s="11" t="s">
        <v>29</v>
      </c>
      <c r="E41" s="11"/>
      <c r="F41" s="11"/>
      <c r="G41" s="12" t="n">
        <f aca="false">ROUNDUP(Tableau132[[#This Row],[Prix unitaire (PU)]]*Tableau132[[#This Row],[Quantité (Q)]],2)</f>
        <v>0</v>
      </c>
    </row>
    <row r="42" customFormat="false" ht="15" hidden="false" customHeight="false" outlineLevel="0" collapsed="false">
      <c r="B42" s="7" t="s">
        <v>68</v>
      </c>
      <c r="C42" s="8"/>
      <c r="D42" s="9"/>
      <c r="E42" s="10"/>
      <c r="F42" s="9"/>
      <c r="G42" s="10"/>
    </row>
    <row r="43" customFormat="false" ht="15" hidden="false" customHeight="false" outlineLevel="0" collapsed="false">
      <c r="B43" s="13" t="s">
        <v>69</v>
      </c>
      <c r="C43" s="13"/>
      <c r="D43" s="14"/>
      <c r="E43" s="14"/>
      <c r="F43" s="14"/>
      <c r="G43" s="15"/>
    </row>
    <row r="44" customFormat="false" ht="15" hidden="false" customHeight="false" outlineLevel="0" collapsed="false">
      <c r="B44" s="1" t="s">
        <v>70</v>
      </c>
      <c r="C44" s="0" t="s">
        <v>71</v>
      </c>
      <c r="D44" s="11" t="s">
        <v>29</v>
      </c>
      <c r="E44" s="11"/>
      <c r="F44" s="11"/>
      <c r="G44" s="12" t="n">
        <f aca="false">ROUNDUP(Tableau132[[#This Row],[Prix unitaire (PU)]]*Tableau132[[#This Row],[Quantité (Q)]],2)</f>
        <v>0</v>
      </c>
    </row>
    <row r="45" customFormat="false" ht="15" hidden="false" customHeight="false" outlineLevel="0" collapsed="false">
      <c r="B45" s="1" t="s">
        <v>72</v>
      </c>
      <c r="C45" s="0" t="s">
        <v>73</v>
      </c>
      <c r="D45" s="11" t="s">
        <v>29</v>
      </c>
      <c r="E45" s="11"/>
      <c r="F45" s="11"/>
      <c r="G45" s="12" t="n">
        <f aca="false">ROUNDUP(Tableau132[[#This Row],[Prix unitaire (PU)]]*Tableau132[[#This Row],[Quantité (Q)]],2)</f>
        <v>0</v>
      </c>
    </row>
    <row r="46" customFormat="false" ht="15" hidden="false" customHeight="false" outlineLevel="0" collapsed="false">
      <c r="B46" s="1" t="s">
        <v>74</v>
      </c>
      <c r="C46" s="0" t="s">
        <v>75</v>
      </c>
      <c r="D46" s="11" t="s">
        <v>29</v>
      </c>
      <c r="E46" s="11"/>
      <c r="F46" s="11"/>
      <c r="G46" s="12" t="n">
        <f aca="false">ROUNDUP(Tableau132[[#This Row],[Prix unitaire (PU)]]*Tableau132[[#This Row],[Quantité (Q)]],2)</f>
        <v>0</v>
      </c>
    </row>
    <row r="47" customFormat="false" ht="15" hidden="false" customHeight="false" outlineLevel="0" collapsed="false">
      <c r="B47" s="1" t="s">
        <v>76</v>
      </c>
      <c r="C47" s="0" t="s">
        <v>77</v>
      </c>
      <c r="D47" s="11" t="s">
        <v>10</v>
      </c>
      <c r="E47" s="11"/>
      <c r="F47" s="11" t="n">
        <v>1</v>
      </c>
      <c r="G47" s="12" t="n">
        <f aca="false">ROUNDUP(Tableau132[[#This Row],[Prix unitaire (PU)]]*Tableau132[[#This Row],[Quantité (Q)]],2)</f>
        <v>0</v>
      </c>
    </row>
    <row r="48" customFormat="false" ht="15" hidden="false" customHeight="false" outlineLevel="0" collapsed="false">
      <c r="B48" s="1" t="s">
        <v>78</v>
      </c>
      <c r="C48" s="0" t="s">
        <v>79</v>
      </c>
      <c r="D48" s="11" t="s">
        <v>29</v>
      </c>
      <c r="E48" s="11"/>
      <c r="F48" s="11"/>
      <c r="G48" s="12" t="n">
        <f aca="false">ROUNDUP(Tableau132[[#This Row],[Prix unitaire (PU)]]*Tableau132[[#This Row],[Quantité (Q)]],2)</f>
        <v>0</v>
      </c>
    </row>
    <row r="49" customFormat="false" ht="15" hidden="false" customHeight="false" outlineLevel="0" collapsed="false">
      <c r="B49" s="1" t="s">
        <v>80</v>
      </c>
      <c r="C49" s="0" t="s">
        <v>81</v>
      </c>
      <c r="D49" s="11" t="s">
        <v>29</v>
      </c>
      <c r="E49" s="11"/>
      <c r="F49" s="11"/>
      <c r="G49" s="12" t="n">
        <f aca="false">ROUNDUP(Tableau132[[#This Row],[Prix unitaire (PU)]]*Tableau132[[#This Row],[Quantité (Q)]],2)</f>
        <v>0</v>
      </c>
    </row>
    <row r="50" customFormat="false" ht="15" hidden="false" customHeight="false" outlineLevel="0" collapsed="false">
      <c r="B50" s="13" t="s">
        <v>82</v>
      </c>
      <c r="C50" s="13"/>
      <c r="D50" s="14"/>
      <c r="E50" s="14"/>
      <c r="F50" s="14"/>
      <c r="G50" s="15"/>
    </row>
    <row r="51" customFormat="false" ht="15" hidden="false" customHeight="false" outlineLevel="0" collapsed="false">
      <c r="B51" s="1" t="s">
        <v>83</v>
      </c>
      <c r="C51" s="0" t="s">
        <v>84</v>
      </c>
      <c r="D51" s="11" t="s">
        <v>29</v>
      </c>
      <c r="E51" s="11"/>
      <c r="F51" s="11"/>
      <c r="G51" s="12" t="n">
        <f aca="false">ROUNDUP(Tableau132[[#This Row],[Prix unitaire (PU)]]*Tableau132[[#This Row],[Quantité (Q)]],2)</f>
        <v>0</v>
      </c>
    </row>
    <row r="52" customFormat="false" ht="15" hidden="false" customHeight="false" outlineLevel="0" collapsed="false">
      <c r="B52" s="1" t="s">
        <v>85</v>
      </c>
      <c r="C52" s="0" t="s">
        <v>86</v>
      </c>
      <c r="D52" s="11" t="s">
        <v>29</v>
      </c>
      <c r="E52" s="11"/>
      <c r="F52" s="11"/>
      <c r="G52" s="12" t="n">
        <f aca="false">ROUNDUP(Tableau132[[#This Row],[Prix unitaire (PU)]]*Tableau132[[#This Row],[Quantité (Q)]],2)</f>
        <v>0</v>
      </c>
    </row>
    <row r="53" customFormat="false" ht="15" hidden="false" customHeight="false" outlineLevel="0" collapsed="false">
      <c r="B53" s="1" t="s">
        <v>87</v>
      </c>
      <c r="C53" s="0" t="s">
        <v>88</v>
      </c>
      <c r="D53" s="11" t="s">
        <v>29</v>
      </c>
      <c r="E53" s="11"/>
      <c r="F53" s="11"/>
      <c r="G53" s="12" t="n">
        <f aca="false">ROUNDUP(Tableau132[[#This Row],[Prix unitaire (PU)]]*Tableau132[[#This Row],[Quantité (Q)]],2)</f>
        <v>0</v>
      </c>
    </row>
    <row r="54" customFormat="false" ht="15" hidden="false" customHeight="false" outlineLevel="0" collapsed="false">
      <c r="B54" s="1" t="s">
        <v>89</v>
      </c>
      <c r="C54" s="0" t="s">
        <v>90</v>
      </c>
      <c r="D54" s="11" t="s">
        <v>62</v>
      </c>
      <c r="E54" s="11"/>
      <c r="F54" s="11"/>
      <c r="G54" s="12" t="n">
        <f aca="false">ROUNDUP(Tableau132[[#This Row],[Prix unitaire (PU)]]*Tableau132[[#This Row],[Quantité (Q)]],2)</f>
        <v>0</v>
      </c>
    </row>
    <row r="55" customFormat="false" ht="15" hidden="false" customHeight="false" outlineLevel="0" collapsed="false">
      <c r="B55" s="1" t="s">
        <v>91</v>
      </c>
      <c r="C55" s="0" t="s">
        <v>92</v>
      </c>
      <c r="D55" s="11" t="s">
        <v>62</v>
      </c>
      <c r="E55" s="11"/>
      <c r="F55" s="11"/>
      <c r="G55" s="12" t="n">
        <f aca="false">ROUNDUP(Tableau132[[#This Row],[Prix unitaire (PU)]]*Tableau132[[#This Row],[Quantité (Q)]],2)</f>
        <v>0</v>
      </c>
    </row>
    <row r="56" customFormat="false" ht="15" hidden="false" customHeight="false" outlineLevel="0" collapsed="false">
      <c r="B56" s="13" t="s">
        <v>93</v>
      </c>
      <c r="C56" s="13"/>
      <c r="D56" s="14"/>
      <c r="E56" s="14"/>
      <c r="F56" s="14"/>
      <c r="G56" s="15"/>
    </row>
    <row r="57" customFormat="false" ht="15" hidden="false" customHeight="false" outlineLevel="0" collapsed="false">
      <c r="B57" s="1" t="s">
        <v>94</v>
      </c>
      <c r="C57" s="0" t="s">
        <v>95</v>
      </c>
      <c r="D57" s="11" t="s">
        <v>29</v>
      </c>
      <c r="E57" s="11"/>
      <c r="F57" s="11"/>
      <c r="G57" s="12" t="n">
        <f aca="false">ROUNDUP(Tableau132[[#This Row],[Prix unitaire (PU)]]*Tableau132[[#This Row],[Quantité (Q)]],2)</f>
        <v>0</v>
      </c>
    </row>
    <row r="58" customFormat="false" ht="15" hidden="false" customHeight="false" outlineLevel="0" collapsed="false">
      <c r="B58" s="1" t="s">
        <v>96</v>
      </c>
      <c r="C58" s="0" t="s">
        <v>97</v>
      </c>
      <c r="D58" s="11" t="s">
        <v>29</v>
      </c>
      <c r="E58" s="11"/>
      <c r="F58" s="11"/>
      <c r="G58" s="12" t="n">
        <f aca="false">ROUNDUP(Tableau132[[#This Row],[Prix unitaire (PU)]]*Tableau132[[#This Row],[Quantité (Q)]],2)</f>
        <v>0</v>
      </c>
    </row>
    <row r="59" customFormat="false" ht="15" hidden="false" customHeight="false" outlineLevel="0" collapsed="false">
      <c r="B59" s="1" t="s">
        <v>98</v>
      </c>
      <c r="C59" s="0" t="s">
        <v>99</v>
      </c>
      <c r="D59" s="11" t="s">
        <v>29</v>
      </c>
      <c r="E59" s="11"/>
      <c r="F59" s="11"/>
      <c r="G59" s="12" t="n">
        <f aca="false">ROUNDUP(Tableau132[[#This Row],[Prix unitaire (PU)]]*Tableau132[[#This Row],[Quantité (Q)]],2)</f>
        <v>0</v>
      </c>
    </row>
    <row r="60" customFormat="false" ht="15" hidden="false" customHeight="false" outlineLevel="0" collapsed="false">
      <c r="B60" s="13" t="s">
        <v>100</v>
      </c>
      <c r="C60" s="13"/>
      <c r="D60" s="14"/>
      <c r="E60" s="14"/>
      <c r="F60" s="14"/>
      <c r="G60" s="15"/>
    </row>
    <row r="61" customFormat="false" ht="15" hidden="false" customHeight="false" outlineLevel="0" collapsed="false">
      <c r="B61" s="1" t="s">
        <v>101</v>
      </c>
      <c r="C61" s="0" t="s">
        <v>102</v>
      </c>
      <c r="D61" s="11" t="s">
        <v>29</v>
      </c>
      <c r="E61" s="11"/>
      <c r="F61" s="11"/>
      <c r="G61" s="12" t="n">
        <f aca="false">ROUNDUP(Tableau132[[#This Row],[Prix unitaire (PU)]]*Tableau132[[#This Row],[Quantité (Q)]],2)</f>
        <v>0</v>
      </c>
    </row>
    <row r="62" customFormat="false" ht="15" hidden="false" customHeight="false" outlineLevel="0" collapsed="false">
      <c r="B62" s="1" t="s">
        <v>103</v>
      </c>
      <c r="C62" s="0" t="s">
        <v>104</v>
      </c>
      <c r="D62" s="11" t="s">
        <v>29</v>
      </c>
      <c r="E62" s="11"/>
      <c r="F62" s="11"/>
      <c r="G62" s="12" t="n">
        <f aca="false">ROUNDUP(Tableau132[[#This Row],[Prix unitaire (PU)]]*Tableau132[[#This Row],[Quantité (Q)]],2)</f>
        <v>0</v>
      </c>
    </row>
    <row r="63" customFormat="false" ht="15" hidden="false" customHeight="false" outlineLevel="0" collapsed="false">
      <c r="B63" s="1" t="s">
        <v>105</v>
      </c>
      <c r="C63" s="0" t="s">
        <v>106</v>
      </c>
      <c r="D63" s="11" t="s">
        <v>29</v>
      </c>
      <c r="E63" s="11"/>
      <c r="F63" s="11"/>
      <c r="G63" s="12" t="n">
        <f aca="false">ROUNDUP(Tableau132[[#This Row],[Prix unitaire (PU)]]*Tableau132[[#This Row],[Quantité (Q)]],2)</f>
        <v>0</v>
      </c>
    </row>
    <row r="64" customFormat="false" ht="15" hidden="false" customHeight="false" outlineLevel="0" collapsed="false">
      <c r="B64" s="13" t="s">
        <v>107</v>
      </c>
      <c r="C64" s="13"/>
      <c r="D64" s="14"/>
      <c r="E64" s="14"/>
      <c r="F64" s="14"/>
      <c r="G64" s="15"/>
    </row>
    <row r="65" customFormat="false" ht="15" hidden="false" customHeight="false" outlineLevel="0" collapsed="false">
      <c r="B65" s="1" t="s">
        <v>108</v>
      </c>
      <c r="C65" s="0" t="s">
        <v>109</v>
      </c>
      <c r="D65" s="11" t="s">
        <v>29</v>
      </c>
      <c r="E65" s="11"/>
      <c r="F65" s="11"/>
      <c r="G65" s="12" t="n">
        <f aca="false">ROUNDUP(Tableau132[[#This Row],[Prix unitaire (PU)]]*Tableau132[[#This Row],[Quantité (Q)]],2)</f>
        <v>0</v>
      </c>
    </row>
    <row r="66" customFormat="false" ht="15" hidden="false" customHeight="false" outlineLevel="0" collapsed="false">
      <c r="B66" s="1" t="s">
        <v>110</v>
      </c>
      <c r="C66" s="0" t="s">
        <v>111</v>
      </c>
      <c r="D66" s="11" t="s">
        <v>29</v>
      </c>
      <c r="E66" s="11"/>
      <c r="F66" s="11"/>
      <c r="G66" s="12" t="n">
        <f aca="false">ROUNDUP(Tableau132[[#This Row],[Prix unitaire (PU)]]*Tableau132[[#This Row],[Quantité (Q)]],2)</f>
        <v>0</v>
      </c>
    </row>
    <row r="67" customFormat="false" ht="15" hidden="false" customHeight="false" outlineLevel="0" collapsed="false">
      <c r="B67" s="7" t="s">
        <v>112</v>
      </c>
      <c r="C67" s="8"/>
      <c r="D67" s="9"/>
      <c r="E67" s="10"/>
      <c r="F67" s="9"/>
      <c r="G67" s="10"/>
    </row>
    <row r="68" customFormat="false" ht="15" hidden="false" customHeight="false" outlineLevel="0" collapsed="false">
      <c r="B68" s="1" t="s">
        <v>113</v>
      </c>
      <c r="C68" s="0" t="s">
        <v>114</v>
      </c>
      <c r="D68" s="11" t="s">
        <v>10</v>
      </c>
      <c r="E68" s="11"/>
      <c r="F68" s="11" t="n">
        <v>1</v>
      </c>
      <c r="G68" s="12" t="n">
        <f aca="false">ROUNDUP(Tableau132[[#This Row],[Prix unitaire (PU)]]*Tableau132[[#This Row],[Quantité (Q)]],2)</f>
        <v>0</v>
      </c>
    </row>
    <row r="69" customFormat="false" ht="15" hidden="false" customHeight="false" outlineLevel="0" collapsed="false">
      <c r="C69" s="16"/>
      <c r="E69" s="17"/>
      <c r="F69" s="18" t="s">
        <v>115</v>
      </c>
      <c r="G69" s="19" t="n">
        <f aca="false">SUBTOTAL(109,Tableau132[Sous-total (PUxQ)])</f>
        <v>0</v>
      </c>
    </row>
    <row r="70" customFormat="false" ht="15" hidden="false" customHeight="false" outlineLevel="0" collapsed="false">
      <c r="F70" s="20" t="s">
        <v>116</v>
      </c>
      <c r="G70" s="21" t="n">
        <f aca="false">Tableau132[[#Totals],[Sous-total (PUxQ)]]*0.1</f>
        <v>0</v>
      </c>
    </row>
    <row r="71" customFormat="false" ht="15.75" hidden="false" customHeight="false" outlineLevel="0" collapsed="false">
      <c r="F71" s="20" t="s">
        <v>117</v>
      </c>
      <c r="G71" s="22" t="n">
        <f aca="false">Tableau132[[#Totals],[Sous-total (PUxQ)]]+G70</f>
        <v>0</v>
      </c>
    </row>
    <row r="73" customFormat="false" ht="108.75" hidden="false" customHeight="true" outlineLevel="0" collapsed="false">
      <c r="B73" s="23" t="s">
        <v>118</v>
      </c>
      <c r="C73" s="23"/>
      <c r="D73" s="23"/>
      <c r="E73" s="23"/>
      <c r="F73" s="23"/>
      <c r="G73" s="23"/>
    </row>
  </sheetData>
  <mergeCells count="2">
    <mergeCell ref="B2:G2"/>
    <mergeCell ref="B73:G73"/>
  </mergeCells>
  <printOptions headings="false" gridLines="false" gridLinesSet="true" horizontalCentered="false" verticalCentered="false"/>
  <pageMargins left="0.7" right="0.7" top="0.75" bottom="0.75" header="0.511811023622047" footer="0.511811023622047"/>
  <pageSetup paperSize="77" scale="100" fitToWidth="1" fitToHeight="0" pageOrder="downThenOver" orientation="landscape" blackAndWhite="false" draft="false" cellComments="none" horizontalDpi="300" verticalDpi="300" copies="1"/>
  <headerFooter differentFirst="false" differentOddEven="false">
    <oddHeader/>
    <oddFooter/>
  </headerFooter>
  <tableParts>
    <tablePart r:id="rId1"/>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B2:B32"/>
  <sheetViews>
    <sheetView showFormulas="false" showGridLines="true" showRowColHeaders="true" showZeros="true" rightToLeft="false" tabSelected="true" showOutlineSymbols="true" defaultGridColor="true" view="normal" topLeftCell="A21" colorId="64" zoomScale="100" zoomScaleNormal="100" zoomScalePageLayoutView="100" workbookViewId="0">
      <selection pane="topLeft" activeCell="B30" activeCellId="0" sqref="B30"/>
    </sheetView>
  </sheetViews>
  <sheetFormatPr defaultColWidth="10.6796875" defaultRowHeight="14.25" zeroHeight="false" outlineLevelRow="0" outlineLevelCol="0"/>
  <cols>
    <col collapsed="false" customWidth="true" hidden="false" outlineLevel="0" max="2" min="2" style="0" width="149.29"/>
  </cols>
  <sheetData>
    <row r="2" customFormat="false" ht="91.5" hidden="false" customHeight="true" outlineLevel="0" collapsed="false">
      <c r="B2" s="24" t="s">
        <v>119</v>
      </c>
    </row>
    <row r="6" customFormat="false" ht="18.75" hidden="false" customHeight="false" outlineLevel="0" collapsed="false">
      <c r="B6" s="5" t="s">
        <v>2</v>
      </c>
    </row>
    <row r="7" customFormat="false" ht="16.5" hidden="false" customHeight="false" outlineLevel="0" collapsed="false">
      <c r="B7" s="25" t="s">
        <v>120</v>
      </c>
    </row>
    <row r="8" customFormat="false" ht="57" hidden="false" customHeight="false" outlineLevel="0" collapsed="false">
      <c r="B8" s="26" t="s">
        <v>121</v>
      </c>
    </row>
    <row r="9" customFormat="false" ht="57" hidden="false" customHeight="false" outlineLevel="0" collapsed="false">
      <c r="B9" s="26" t="s">
        <v>122</v>
      </c>
    </row>
    <row r="10" customFormat="false" ht="28.5" hidden="false" customHeight="false" outlineLevel="0" collapsed="false">
      <c r="B10" s="26" t="s">
        <v>123</v>
      </c>
    </row>
    <row r="11" customFormat="false" ht="42.75" hidden="false" customHeight="false" outlineLevel="0" collapsed="false">
      <c r="B11" s="27" t="s">
        <v>124</v>
      </c>
    </row>
    <row r="12" customFormat="false" ht="28.5" hidden="false" customHeight="false" outlineLevel="0" collapsed="false">
      <c r="B12" s="27" t="s">
        <v>125</v>
      </c>
    </row>
    <row r="13" customFormat="false" ht="85.5" hidden="false" customHeight="false" outlineLevel="0" collapsed="false">
      <c r="B13" s="27" t="s">
        <v>126</v>
      </c>
    </row>
    <row r="14" customFormat="false" ht="42.75" hidden="false" customHeight="false" outlineLevel="0" collapsed="false">
      <c r="B14" s="27" t="s">
        <v>127</v>
      </c>
    </row>
    <row r="15" customFormat="false" ht="185.25" hidden="false" customHeight="false" outlineLevel="0" collapsed="false">
      <c r="B15" s="27" t="s">
        <v>128</v>
      </c>
    </row>
    <row r="16" customFormat="false" ht="57" hidden="false" customHeight="false" outlineLevel="0" collapsed="false">
      <c r="B16" s="27" t="s">
        <v>129</v>
      </c>
    </row>
    <row r="17" customFormat="false" ht="85.5" hidden="false" customHeight="false" outlineLevel="0" collapsed="false">
      <c r="B17" s="16" t="s">
        <v>130</v>
      </c>
    </row>
    <row r="18" customFormat="false" ht="99.75" hidden="false" customHeight="false" outlineLevel="0" collapsed="false">
      <c r="B18" s="16" t="s">
        <v>131</v>
      </c>
    </row>
    <row r="19" customFormat="false" ht="16.5" hidden="false" customHeight="false" outlineLevel="0" collapsed="false">
      <c r="B19" s="25" t="s">
        <v>132</v>
      </c>
    </row>
    <row r="20" customFormat="false" ht="85.5" hidden="false" customHeight="false" outlineLevel="0" collapsed="false">
      <c r="B20" s="27" t="s">
        <v>133</v>
      </c>
    </row>
    <row r="21" customFormat="false" ht="99.75" hidden="false" customHeight="false" outlineLevel="0" collapsed="false">
      <c r="B21" s="27" t="s">
        <v>134</v>
      </c>
    </row>
    <row r="22" customFormat="false" ht="114" hidden="false" customHeight="false" outlineLevel="0" collapsed="false">
      <c r="B22" s="27" t="s">
        <v>135</v>
      </c>
    </row>
    <row r="23" customFormat="false" ht="71.25" hidden="false" customHeight="false" outlineLevel="0" collapsed="false">
      <c r="B23" s="27" t="s">
        <v>136</v>
      </c>
    </row>
    <row r="24" customFormat="false" ht="85.5" hidden="false" customHeight="false" outlineLevel="0" collapsed="false">
      <c r="B24" s="27" t="s">
        <v>137</v>
      </c>
    </row>
    <row r="25" customFormat="false" ht="71.25" hidden="false" customHeight="false" outlineLevel="0" collapsed="false">
      <c r="B25" s="27" t="s">
        <v>138</v>
      </c>
    </row>
    <row r="26" customFormat="false" ht="16.5" hidden="false" customHeight="false" outlineLevel="0" collapsed="false">
      <c r="B26" s="25" t="s">
        <v>139</v>
      </c>
    </row>
    <row r="27" customFormat="false" ht="71.25" hidden="false" customHeight="false" outlineLevel="0" collapsed="false">
      <c r="B27" s="16" t="s">
        <v>140</v>
      </c>
    </row>
    <row r="28" customFormat="false" ht="14.25" hidden="false" customHeight="false" outlineLevel="0" collapsed="false">
      <c r="B28" s="16"/>
    </row>
    <row r="32" customFormat="false" ht="108.75" hidden="false" customHeight="true" outlineLevel="0" collapsed="false">
      <c r="B32" s="28"/>
    </row>
  </sheetData>
  <printOptions headings="false" gridLines="false" gridLinesSet="true" horizontalCentered="false" verticalCentered="false"/>
  <pageMargins left="0.7" right="0.7" top="0.75" bottom="0.75" header="0.511811023622047" footer="0.511811023622047"/>
  <pageSetup paperSize="77" scale="100" fitToWidth="1" fitToHeight="0" pageOrder="downThenOver" orientation="landscape" blackAndWhite="false" draft="false" cellComments="none" horizontalDpi="300" verticalDpi="300" copies="1"/>
  <headerFooter differentFirst="false" differentOddEven="false">
    <oddHeader/>
    <oddFooter/>
  </headerFooter>
  <tableParts>
    <tablePart r:id="rId1"/>
  </tableParts>
</worksheet>
</file>

<file path=docProps/app.xml><?xml version="1.0" encoding="utf-8"?>
<Properties xmlns="http://schemas.openxmlformats.org/officeDocument/2006/extended-properties" xmlns:vt="http://schemas.openxmlformats.org/officeDocument/2006/docPropsVTypes">
  <Template/>
  <TotalTime>0</TotalTime>
  <Application>LibreOffice/7.5.3.2$Windows_X86_64 LibreOffice_project/9f56dff12ba03b9acd7730a5a481eea045e468f3</Application>
  <AppVersion>15.0000</AppVersion>
  <Company>Ministère des Armées</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2026-02-24T13:31:59Z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